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I196" s="1"/>
  <c r="H13"/>
  <c r="H24" s="1"/>
  <c r="G13"/>
  <c r="G24" s="1"/>
  <c r="F13"/>
  <c r="F24" s="1"/>
  <c r="L196" l="1"/>
  <c r="F138"/>
  <c r="G157"/>
  <c r="G196" s="1"/>
  <c r="J196"/>
  <c r="H196"/>
  <c r="F196"/>
</calcChain>
</file>

<file path=xl/sharedStrings.xml><?xml version="1.0" encoding="utf-8"?>
<sst xmlns="http://schemas.openxmlformats.org/spreadsheetml/2006/main" count="247" uniqueCount="72">
  <si>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</si>
  <si>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</si>
  <si>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</si>
  <si>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</si>
  <si>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</si>
  <si>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</si>
  <si>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</si>
  <si>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</si>
  <si>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</si>
  <si>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</si>
  <si>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</si>
  <si>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</si>
  <si>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</si>
  <si>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</si>
  <si>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</si>
  <si>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</si>
  <si>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</si>
  <si>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</si>
  <si>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</si>
  <si>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</si>
  <si>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</si>
  <si>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</si>
  <si>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</si>
  <si>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</si>
  <si>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</si>
  <si>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</si>
  <si>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</si>
  <si>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</si>
  <si>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</si>
  <si>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</si>
  <si>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</si>
  <si>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</si>
  <si>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</si>
  <si>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</si>
  <si>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</si>
  <si>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</si>
  <si>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</si>
  <si>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</si>
  <si>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Индивидуальный предприниматель</t>
  </si>
  <si>
    <t>Чай с сахаром</t>
  </si>
  <si>
    <t>Плов из птицы</t>
  </si>
  <si>
    <t>Макаронные изделия отварные</t>
  </si>
  <si>
    <t>Каша гречневая рассыпчатая</t>
  </si>
  <si>
    <t>Компот из смеси сухофруктов</t>
  </si>
  <si>
    <t>Котлета куриная</t>
  </si>
  <si>
    <t>Хлеб пшеничный в/с</t>
  </si>
  <si>
    <t>Салат из белокочанной капусты</t>
  </si>
  <si>
    <t>ТТК42</t>
  </si>
  <si>
    <t>булочное</t>
  </si>
  <si>
    <t>Борщ по-Украински</t>
  </si>
  <si>
    <t>Сок мультифруктовый</t>
  </si>
  <si>
    <t>Пирожок печёный с конфитюром</t>
  </si>
  <si>
    <t>ТТК53</t>
  </si>
  <si>
    <t>Гуляш</t>
  </si>
  <si>
    <t>Пюре картофельное</t>
  </si>
  <si>
    <t>Салат овощной Свежесть</t>
  </si>
  <si>
    <t>ТТК56</t>
  </si>
  <si>
    <t>сладкое</t>
  </si>
  <si>
    <t>Биточки мясные из свинины с соусом томат</t>
  </si>
  <si>
    <t>Батончик вафельный</t>
  </si>
  <si>
    <t>608(1)</t>
  </si>
  <si>
    <t>Филе пангасиуса припущенное</t>
  </si>
  <si>
    <t>Чай с сахаром и лимоном</t>
  </si>
  <si>
    <t>Салат из свежих огурцов и помидоров</t>
  </si>
  <si>
    <t>ТТК50</t>
  </si>
  <si>
    <t>Юмагулова Я.С.</t>
  </si>
  <si>
    <t>Тефтели из мяса кур с соусом</t>
  </si>
  <si>
    <t>Филе кур, тушённое в соусе</t>
  </si>
  <si>
    <t>Котлета куриная с соусом томатным</t>
  </si>
  <si>
    <t>ТТК96</t>
  </si>
  <si>
    <t>Сдоба с творогом</t>
  </si>
  <si>
    <t>МКОУ "Басакинская СШ"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</si>
</sst>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23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2" fontId="0" fillId="4" borderId="15" xfId="0" applyNumberFormat="1" applyFill="1" applyBorder="1" applyAlignment="1" applyProtection="1">
      <alignment horizontal="right"/>
      <protection locked="0"/>
    </xf>
    <xf numFmtId="0" fontId="0" fillId="4" borderId="2" xfId="0" applyFill="1" applyBorder="1" applyAlignment="1" applyProtection="1">
      <alignment wrapText="1"/>
      <protection locked="0"/>
    </xf>
    <xf numFmtId="2" fontId="0" fillId="4" borderId="2" xfId="0" applyNumberFormat="1" applyFill="1" applyBorder="1" applyAlignment="1" applyProtection="1">
      <alignment horizontal="right"/>
      <protection locked="0"/>
    </xf>
    <xf numFmtId="2" fontId="0" fillId="4" borderId="17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right"/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Alignment="1" applyProtection="1">
      <alignment horizontal="right"/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0" fontId="0" fillId="4" borderId="23" xfId="0" applyFill="1" applyBorder="1" applyAlignment="1" applyProtection="1">
      <alignment horizontal="right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3" sqref="E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6" t="s">
        <v>71</v>
      </c>
      <c r="D1" s="67"/>
      <c r="E1" s="67"/>
      <c r="F1" s="12" t="s">
        <v>16</v>
      </c>
      <c r="G1" s="2" t="s">
        <v>17</v>
      </c>
      <c r="H1" s="68" t="s">
        <v>38</v>
      </c>
      <c r="I1" s="68"/>
      <c r="J1" s="68"/>
      <c r="K1" s="68"/>
    </row>
    <row r="2" spans="1:12" ht="18">
      <c r="A2" s="35" t="s">
        <v>6</v>
      </c>
      <c r="C2" s="2"/>
      <c r="G2" s="2" t="s">
        <v>18</v>
      </c>
      <c r="H2" s="68" t="s">
        <v>65</v>
      </c>
      <c r="I2" s="68"/>
      <c r="J2" s="68"/>
      <c r="K2" s="6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5">
        <v>1</v>
      </c>
      <c r="I3" s="45">
        <v>9</v>
      </c>
      <c r="J3" s="46">
        <v>2023</v>
      </c>
      <c r="K3" s="47"/>
    </row>
    <row r="4" spans="1:12">
      <c r="C4" s="2"/>
      <c r="D4" s="4"/>
      <c r="H4" s="44" t="s">
        <v>35</v>
      </c>
      <c r="I4" s="44" t="s">
        <v>36</v>
      </c>
      <c r="J4" s="44" t="s">
        <v>37</v>
      </c>
    </row>
    <row r="5" spans="1:12" ht="34.5" thickBot="1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1" t="s">
        <v>44</v>
      </c>
      <c r="F6" s="52">
        <v>100</v>
      </c>
      <c r="G6" s="52">
        <v>13.8</v>
      </c>
      <c r="H6" s="52">
        <v>34.5</v>
      </c>
      <c r="I6" s="53">
        <v>16.100000000000001</v>
      </c>
      <c r="J6" s="52">
        <v>430</v>
      </c>
      <c r="K6" s="57" t="s">
        <v>47</v>
      </c>
      <c r="L6" s="52">
        <v>55.41</v>
      </c>
    </row>
    <row r="7" spans="1:12" ht="15">
      <c r="A7" s="23"/>
      <c r="B7" s="15"/>
      <c r="C7" s="11"/>
      <c r="D7" s="7" t="s">
        <v>29</v>
      </c>
      <c r="E7" s="54" t="s">
        <v>39</v>
      </c>
      <c r="F7" s="55">
        <v>200</v>
      </c>
      <c r="G7" s="55">
        <v>0.6</v>
      </c>
      <c r="H7" s="55">
        <v>0.2</v>
      </c>
      <c r="I7" s="56">
        <v>14.8</v>
      </c>
      <c r="J7" s="55">
        <v>56</v>
      </c>
      <c r="K7" s="49">
        <v>943</v>
      </c>
      <c r="L7" s="55">
        <v>3.57</v>
      </c>
    </row>
    <row r="8" spans="1:12" ht="15">
      <c r="A8" s="23"/>
      <c r="B8" s="15"/>
      <c r="C8" s="11"/>
      <c r="D8" s="7" t="s">
        <v>22</v>
      </c>
      <c r="E8" s="54" t="s">
        <v>45</v>
      </c>
      <c r="F8" s="55">
        <v>50</v>
      </c>
      <c r="G8" s="55">
        <v>4.0999999999999996</v>
      </c>
      <c r="H8" s="55">
        <v>0.7</v>
      </c>
      <c r="I8" s="56">
        <v>18</v>
      </c>
      <c r="J8" s="55">
        <v>95</v>
      </c>
      <c r="K8" s="49"/>
      <c r="L8" s="55">
        <v>5</v>
      </c>
    </row>
    <row r="9" spans="1:12" ht="15">
      <c r="A9" s="23"/>
      <c r="B9" s="15"/>
      <c r="C9" s="11"/>
      <c r="D9" s="49" t="s">
        <v>28</v>
      </c>
      <c r="E9" s="54" t="s">
        <v>42</v>
      </c>
      <c r="F9" s="55">
        <v>180</v>
      </c>
      <c r="G9" s="55">
        <v>8.9</v>
      </c>
      <c r="H9" s="55">
        <v>8.1</v>
      </c>
      <c r="I9" s="56">
        <v>42.5</v>
      </c>
      <c r="J9" s="55">
        <v>279</v>
      </c>
      <c r="K9" s="49">
        <v>378</v>
      </c>
      <c r="L9" s="55">
        <v>22.2</v>
      </c>
    </row>
    <row r="10" spans="1:12" ht="15">
      <c r="A10" s="23"/>
      <c r="B10" s="15"/>
      <c r="C10" s="11"/>
      <c r="D10" s="49" t="s">
        <v>25</v>
      </c>
      <c r="E10" s="54" t="s">
        <v>46</v>
      </c>
      <c r="F10" s="55">
        <v>100</v>
      </c>
      <c r="G10" s="55">
        <v>1.6</v>
      </c>
      <c r="H10" s="55">
        <v>5.0999999999999996</v>
      </c>
      <c r="I10" s="56">
        <v>9.4</v>
      </c>
      <c r="J10" s="55">
        <v>90</v>
      </c>
      <c r="K10" s="49">
        <v>79</v>
      </c>
      <c r="L10" s="55">
        <v>7.87</v>
      </c>
    </row>
    <row r="11" spans="1:12" ht="15.75" thickBot="1">
      <c r="A11" s="23"/>
      <c r="B11" s="15"/>
      <c r="C11" s="11"/>
      <c r="D11" s="50" t="s">
        <v>23</v>
      </c>
      <c r="E11" s="39"/>
      <c r="F11" s="40"/>
      <c r="G11" s="40"/>
      <c r="H11" s="40"/>
      <c r="I11" s="40"/>
      <c r="J11" s="40"/>
      <c r="K11" s="41"/>
      <c r="L11" s="40"/>
    </row>
    <row r="12" spans="1:12" ht="1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>
      <c r="A13" s="24"/>
      <c r="B13" s="17"/>
      <c r="C13" s="8"/>
      <c r="D13" s="18" t="s">
        <v>32</v>
      </c>
      <c r="E13" s="9"/>
      <c r="F13" s="19">
        <f>SUM(F6:F12)</f>
        <v>630</v>
      </c>
      <c r="G13" s="19">
        <f>SUM(G6:G12)</f>
        <v>29</v>
      </c>
      <c r="H13" s="19">
        <f t="shared" ref="H13:J13" si="0">SUM(H6:H12)</f>
        <v>48.600000000000009</v>
      </c>
      <c r="I13" s="19">
        <f t="shared" si="0"/>
        <v>100.80000000000001</v>
      </c>
      <c r="J13" s="19">
        <f t="shared" si="0"/>
        <v>950</v>
      </c>
      <c r="K13" s="25"/>
      <c r="L13" s="19">
        <f>SUM(L6:L12)</f>
        <v>94.05</v>
      </c>
    </row>
    <row r="14" spans="1:12" ht="15">
      <c r="A14" s="26">
        <f>A6</f>
        <v>1</v>
      </c>
      <c r="B14" s="13">
        <f>B6</f>
        <v>1</v>
      </c>
      <c r="C14" s="10" t="s">
        <v>24</v>
      </c>
      <c r="E14" s="39"/>
      <c r="F14" s="40"/>
      <c r="G14" s="40"/>
      <c r="H14" s="40"/>
      <c r="I14" s="40"/>
      <c r="J14" s="40"/>
      <c r="K14" s="41"/>
      <c r="L14" s="40"/>
    </row>
    <row r="15" spans="1:12" ht="15">
      <c r="A15" s="23"/>
      <c r="B15" s="15"/>
      <c r="C15" s="11"/>
      <c r="E15" s="39"/>
      <c r="F15" s="40"/>
      <c r="G15" s="40"/>
      <c r="H15" s="40"/>
      <c r="I15" s="40"/>
      <c r="J15" s="40"/>
      <c r="K15" s="41"/>
      <c r="L15" s="40"/>
    </row>
    <row r="16" spans="1:12" ht="15">
      <c r="A16" s="23"/>
      <c r="B16" s="15"/>
      <c r="C16" s="11"/>
      <c r="E16" s="39"/>
      <c r="F16" s="40"/>
      <c r="G16" s="40"/>
      <c r="H16" s="40"/>
      <c r="I16" s="40"/>
      <c r="J16" s="40"/>
      <c r="K16" s="41"/>
      <c r="L16" s="40"/>
    </row>
    <row r="17" spans="1:12" ht="15">
      <c r="A17" s="23"/>
      <c r="B17" s="15"/>
      <c r="C17" s="11"/>
      <c r="E17" s="39"/>
      <c r="F17" s="40"/>
      <c r="G17" s="40"/>
      <c r="H17" s="40"/>
      <c r="I17" s="40"/>
      <c r="J17" s="40"/>
      <c r="K17" s="41"/>
      <c r="L17" s="40"/>
    </row>
    <row r="18" spans="1:12" ht="15">
      <c r="A18" s="23"/>
      <c r="B18" s="15"/>
      <c r="C18" s="11"/>
      <c r="E18" s="39"/>
      <c r="F18" s="40"/>
      <c r="G18" s="40"/>
      <c r="H18" s="40"/>
      <c r="I18" s="40"/>
      <c r="J18" s="40"/>
      <c r="K18" s="41"/>
      <c r="L18" s="40"/>
    </row>
    <row r="19" spans="1:12" ht="15">
      <c r="A19" s="23"/>
      <c r="B19" s="15"/>
      <c r="C19" s="11"/>
      <c r="E19" s="39"/>
      <c r="F19" s="40"/>
      <c r="G19" s="40"/>
      <c r="H19" s="40"/>
      <c r="I19" s="40"/>
      <c r="J19" s="40"/>
      <c r="K19" s="41"/>
      <c r="L19" s="40"/>
    </row>
    <row r="20" spans="1:12" ht="15">
      <c r="A20" s="23"/>
      <c r="B20" s="15"/>
      <c r="C20" s="11"/>
      <c r="D20" s="7"/>
      <c r="E20" s="39"/>
      <c r="F20" s="40"/>
      <c r="G20" s="40"/>
      <c r="H20" s="40"/>
      <c r="I20" s="40"/>
      <c r="J20" s="40"/>
      <c r="K20" s="41"/>
      <c r="L20" s="40"/>
    </row>
    <row r="21" spans="1:12" ht="1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5">
      <c r="A24" s="29">
        <f>A6</f>
        <v>1</v>
      </c>
      <c r="B24" s="30">
        <f>B6</f>
        <v>1</v>
      </c>
      <c r="C24" s="69" t="s">
        <v>4</v>
      </c>
      <c r="D24" s="70"/>
      <c r="E24" s="31"/>
      <c r="F24" s="32">
        <f>F13+F23</f>
        <v>630</v>
      </c>
      <c r="G24" s="32">
        <f t="shared" ref="G24:J24" si="3">G13+G23</f>
        <v>29</v>
      </c>
      <c r="H24" s="32">
        <f t="shared" si="3"/>
        <v>48.600000000000009</v>
      </c>
      <c r="I24" s="32">
        <f t="shared" si="3"/>
        <v>100.80000000000001</v>
      </c>
      <c r="J24" s="32">
        <f t="shared" si="3"/>
        <v>950</v>
      </c>
      <c r="K24" s="32"/>
      <c r="L24" s="32">
        <f t="shared" ref="L24" si="4">L13+L23</f>
        <v>94.05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51" t="s">
        <v>49</v>
      </c>
      <c r="F25" s="52">
        <v>250</v>
      </c>
      <c r="G25" s="52">
        <v>4.9000000000000004</v>
      </c>
      <c r="H25" s="52">
        <v>10</v>
      </c>
      <c r="I25" s="53">
        <v>36.200000000000003</v>
      </c>
      <c r="J25" s="52">
        <v>254</v>
      </c>
      <c r="K25" s="57" t="s">
        <v>52</v>
      </c>
      <c r="L25" s="52">
        <v>27.76</v>
      </c>
    </row>
    <row r="26" spans="1:12" ht="15">
      <c r="A26" s="14"/>
      <c r="B26" s="15"/>
      <c r="C26" s="11"/>
      <c r="D26" s="7" t="s">
        <v>29</v>
      </c>
      <c r="E26" s="54" t="s">
        <v>50</v>
      </c>
      <c r="F26" s="55">
        <v>200</v>
      </c>
      <c r="G26" s="55">
        <v>0</v>
      </c>
      <c r="H26" s="55">
        <v>0</v>
      </c>
      <c r="I26" s="56">
        <v>23</v>
      </c>
      <c r="J26" s="55">
        <v>92</v>
      </c>
      <c r="K26" s="41"/>
      <c r="L26" s="55">
        <v>29</v>
      </c>
    </row>
    <row r="27" spans="1:12" ht="15">
      <c r="A27" s="14"/>
      <c r="B27" s="15"/>
      <c r="C27" s="11"/>
      <c r="D27" s="7" t="s">
        <v>22</v>
      </c>
      <c r="E27" s="54" t="s">
        <v>45</v>
      </c>
      <c r="F27" s="55">
        <v>50</v>
      </c>
      <c r="G27" s="55">
        <v>4.0999999999999996</v>
      </c>
      <c r="H27" s="55">
        <v>0.7</v>
      </c>
      <c r="I27" s="56">
        <v>18</v>
      </c>
      <c r="J27" s="55">
        <v>95</v>
      </c>
      <c r="K27" s="41"/>
      <c r="L27" s="55">
        <v>5</v>
      </c>
    </row>
    <row r="28" spans="1:12" ht="15">
      <c r="A28" s="14"/>
      <c r="B28" s="15"/>
      <c r="C28" s="11"/>
      <c r="D28" s="49" t="s">
        <v>48</v>
      </c>
      <c r="E28" s="54" t="s">
        <v>51</v>
      </c>
      <c r="F28" s="55">
        <v>100</v>
      </c>
      <c r="G28" s="55">
        <v>5.0999999999999996</v>
      </c>
      <c r="H28" s="55">
        <v>5.6</v>
      </c>
      <c r="I28" s="56">
        <v>49.6</v>
      </c>
      <c r="J28" s="55">
        <v>243</v>
      </c>
      <c r="K28" s="41"/>
      <c r="L28" s="55">
        <v>34</v>
      </c>
    </row>
    <row r="29" spans="1:12" ht="15">
      <c r="A29" s="14"/>
      <c r="B29" s="15"/>
      <c r="C29" s="11"/>
      <c r="D29" s="7"/>
      <c r="E29" s="54"/>
      <c r="F29" s="40"/>
      <c r="G29" s="40"/>
      <c r="H29" s="40"/>
      <c r="I29" s="40"/>
      <c r="J29" s="40"/>
      <c r="K29" s="41"/>
      <c r="L29" s="40"/>
    </row>
    <row r="30" spans="1:12" ht="1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>
      <c r="A32" s="16"/>
      <c r="B32" s="17"/>
      <c r="C32" s="8"/>
      <c r="D32" s="18" t="s">
        <v>32</v>
      </c>
      <c r="E32" s="9"/>
      <c r="F32" s="19">
        <f>SUM(F25:F31)</f>
        <v>600</v>
      </c>
      <c r="G32" s="19">
        <f t="shared" ref="G32" si="5">SUM(G25:G31)</f>
        <v>14.1</v>
      </c>
      <c r="H32" s="19">
        <f t="shared" ref="H32" si="6">SUM(H25:H31)</f>
        <v>16.299999999999997</v>
      </c>
      <c r="I32" s="19">
        <f t="shared" ref="I32" si="7">SUM(I25:I31)</f>
        <v>126.80000000000001</v>
      </c>
      <c r="J32" s="19">
        <f t="shared" ref="J32:L32" si="8">SUM(J25:J31)</f>
        <v>684</v>
      </c>
      <c r="K32" s="25"/>
      <c r="L32" s="19">
        <f t="shared" si="8"/>
        <v>95.76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/>
      <c r="F33" s="40"/>
      <c r="G33" s="40"/>
      <c r="H33" s="40"/>
      <c r="I33" s="40"/>
      <c r="J33" s="40"/>
      <c r="K33" s="41"/>
      <c r="L33" s="40"/>
    </row>
    <row r="34" spans="1:12" ht="15">
      <c r="A34" s="14"/>
      <c r="B34" s="15"/>
      <c r="C34" s="11"/>
      <c r="D34" s="7" t="s">
        <v>26</v>
      </c>
      <c r="E34" s="39"/>
      <c r="F34" s="40"/>
      <c r="G34" s="40"/>
      <c r="H34" s="40"/>
      <c r="I34" s="40"/>
      <c r="J34" s="40"/>
      <c r="K34" s="41"/>
      <c r="L34" s="40"/>
    </row>
    <row r="35" spans="1:12" ht="15">
      <c r="A35" s="14"/>
      <c r="B35" s="15"/>
      <c r="C35" s="11"/>
      <c r="D35" s="7" t="s">
        <v>27</v>
      </c>
      <c r="E35" s="39"/>
      <c r="F35" s="40"/>
      <c r="G35" s="40"/>
      <c r="H35" s="40"/>
      <c r="I35" s="40"/>
      <c r="J35" s="40"/>
      <c r="K35" s="41"/>
      <c r="L35" s="40"/>
    </row>
    <row r="36" spans="1:12" ht="15">
      <c r="A36" s="14"/>
      <c r="B36" s="15"/>
      <c r="C36" s="11"/>
      <c r="D36" s="7" t="s">
        <v>28</v>
      </c>
      <c r="E36" s="39"/>
      <c r="F36" s="40"/>
      <c r="G36" s="40"/>
      <c r="H36" s="40"/>
      <c r="I36" s="40"/>
      <c r="J36" s="40"/>
      <c r="K36" s="41"/>
      <c r="L36" s="40"/>
    </row>
    <row r="37" spans="1:12" ht="15">
      <c r="A37" s="14"/>
      <c r="B37" s="15"/>
      <c r="C37" s="11"/>
      <c r="D37" s="7" t="s">
        <v>29</v>
      </c>
      <c r="E37" s="39"/>
      <c r="F37" s="40"/>
      <c r="G37" s="40"/>
      <c r="H37" s="40"/>
      <c r="I37" s="40"/>
      <c r="J37" s="40"/>
      <c r="K37" s="41"/>
      <c r="L37" s="40"/>
    </row>
    <row r="38" spans="1:12" ht="15">
      <c r="A38" s="14"/>
      <c r="B38" s="15"/>
      <c r="C38" s="11"/>
      <c r="D38" s="7" t="s">
        <v>30</v>
      </c>
      <c r="E38" s="39"/>
      <c r="F38" s="40"/>
      <c r="G38" s="40"/>
      <c r="H38" s="40"/>
      <c r="I38" s="40"/>
      <c r="J38" s="40"/>
      <c r="K38" s="41"/>
      <c r="L38" s="40"/>
    </row>
    <row r="39" spans="1:12" ht="15">
      <c r="A39" s="14"/>
      <c r="B39" s="15"/>
      <c r="C39" s="11"/>
      <c r="D39" s="7" t="s">
        <v>31</v>
      </c>
      <c r="E39" s="39"/>
      <c r="F39" s="40"/>
      <c r="G39" s="40"/>
      <c r="H39" s="40"/>
      <c r="I39" s="40"/>
      <c r="J39" s="40"/>
      <c r="K39" s="41"/>
      <c r="L39" s="40"/>
    </row>
    <row r="40" spans="1:12" ht="1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9">SUM(G33:G41)</f>
        <v>0</v>
      </c>
      <c r="H42" s="19">
        <f t="shared" ref="H42" si="10">SUM(H33:H41)</f>
        <v>0</v>
      </c>
      <c r="I42" s="19">
        <f t="shared" ref="I42" si="11">SUM(I33:I41)</f>
        <v>0</v>
      </c>
      <c r="J42" s="19">
        <f t="shared" ref="J42:L42" si="12">SUM(J33:J41)</f>
        <v>0</v>
      </c>
      <c r="K42" s="25"/>
      <c r="L42" s="19">
        <f t="shared" si="12"/>
        <v>0</v>
      </c>
    </row>
    <row r="43" spans="1:12" ht="15.75" customHeight="1">
      <c r="A43" s="33">
        <f>A25</f>
        <v>1</v>
      </c>
      <c r="B43" s="33">
        <f>B25</f>
        <v>2</v>
      </c>
      <c r="C43" s="69" t="s">
        <v>4</v>
      </c>
      <c r="D43" s="70"/>
      <c r="E43" s="31"/>
      <c r="F43" s="32">
        <f>F32+F42</f>
        <v>600</v>
      </c>
      <c r="G43" s="32">
        <f t="shared" ref="G43" si="13">G32+G42</f>
        <v>14.1</v>
      </c>
      <c r="H43" s="32">
        <f t="shared" ref="H43" si="14">H32+H42</f>
        <v>16.299999999999997</v>
      </c>
      <c r="I43" s="32">
        <f t="shared" ref="I43" si="15">I32+I42</f>
        <v>126.80000000000001</v>
      </c>
      <c r="J43" s="32">
        <f t="shared" ref="J43:L43" si="16">J32+J42</f>
        <v>684</v>
      </c>
      <c r="K43" s="32"/>
      <c r="L43" s="32">
        <f t="shared" si="16"/>
        <v>95.76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51" t="s">
        <v>53</v>
      </c>
      <c r="F44" s="52">
        <v>120</v>
      </c>
      <c r="G44" s="52">
        <v>15.8</v>
      </c>
      <c r="H44" s="52">
        <v>28</v>
      </c>
      <c r="I44" s="53">
        <v>4.9000000000000004</v>
      </c>
      <c r="J44" s="52">
        <v>334</v>
      </c>
      <c r="K44" s="58">
        <v>591</v>
      </c>
      <c r="L44" s="52">
        <v>72.540000000000006</v>
      </c>
    </row>
    <row r="45" spans="1:12" ht="15">
      <c r="A45" s="23"/>
      <c r="B45" s="15"/>
      <c r="C45" s="11"/>
      <c r="D45" s="7" t="s">
        <v>29</v>
      </c>
      <c r="E45" s="54" t="s">
        <v>43</v>
      </c>
      <c r="F45" s="55">
        <v>200</v>
      </c>
      <c r="G45" s="55">
        <v>0</v>
      </c>
      <c r="H45" s="55">
        <v>0</v>
      </c>
      <c r="I45" s="56">
        <v>20</v>
      </c>
      <c r="J45" s="55">
        <v>80</v>
      </c>
      <c r="K45" s="49">
        <v>868</v>
      </c>
      <c r="L45" s="55">
        <v>5.62</v>
      </c>
    </row>
    <row r="46" spans="1:12" ht="15">
      <c r="A46" s="23"/>
      <c r="B46" s="15"/>
      <c r="C46" s="11"/>
      <c r="D46" s="7" t="s">
        <v>22</v>
      </c>
      <c r="E46" s="54" t="s">
        <v>45</v>
      </c>
      <c r="F46" s="55">
        <v>50</v>
      </c>
      <c r="G46" s="55">
        <v>4.0999999999999996</v>
      </c>
      <c r="H46" s="55">
        <v>0.7</v>
      </c>
      <c r="I46" s="56">
        <v>18</v>
      </c>
      <c r="J46" s="55">
        <v>95</v>
      </c>
      <c r="K46" s="49"/>
      <c r="L46" s="55">
        <v>5</v>
      </c>
    </row>
    <row r="47" spans="1:12" ht="15">
      <c r="A47" s="23"/>
      <c r="B47" s="15"/>
      <c r="C47" s="11"/>
      <c r="D47" s="49" t="s">
        <v>28</v>
      </c>
      <c r="E47" s="54" t="s">
        <v>54</v>
      </c>
      <c r="F47" s="55">
        <v>180</v>
      </c>
      <c r="G47" s="55">
        <v>3.6</v>
      </c>
      <c r="H47" s="55">
        <v>6.3</v>
      </c>
      <c r="I47" s="56">
        <v>24.1</v>
      </c>
      <c r="J47" s="55">
        <v>168</v>
      </c>
      <c r="K47" s="49">
        <v>694</v>
      </c>
      <c r="L47" s="55">
        <v>16.100000000000001</v>
      </c>
    </row>
    <row r="48" spans="1:12" ht="15">
      <c r="A48" s="23"/>
      <c r="B48" s="15"/>
      <c r="C48" s="11"/>
      <c r="D48" s="49" t="s">
        <v>25</v>
      </c>
      <c r="E48" s="54" t="s">
        <v>55</v>
      </c>
      <c r="F48" s="55">
        <v>100</v>
      </c>
      <c r="G48" s="55">
        <v>1.5</v>
      </c>
      <c r="H48" s="55">
        <v>10.1</v>
      </c>
      <c r="I48" s="56">
        <v>4.4000000000000004</v>
      </c>
      <c r="J48" s="55">
        <v>115</v>
      </c>
      <c r="K48" s="59" t="s">
        <v>56</v>
      </c>
      <c r="L48" s="55">
        <v>19.88</v>
      </c>
    </row>
    <row r="49" spans="1:12" ht="1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>
      <c r="A51" s="24"/>
      <c r="B51" s="17"/>
      <c r="C51" s="8"/>
      <c r="D51" s="18" t="s">
        <v>32</v>
      </c>
      <c r="E51" s="9"/>
      <c r="F51" s="19">
        <f>SUM(F44:F50)</f>
        <v>650</v>
      </c>
      <c r="G51" s="19">
        <f t="shared" ref="G51" si="17">SUM(G44:G50)</f>
        <v>25</v>
      </c>
      <c r="H51" s="19">
        <f t="shared" ref="H51" si="18">SUM(H44:H50)</f>
        <v>45.1</v>
      </c>
      <c r="I51" s="19">
        <f t="shared" ref="I51" si="19">SUM(I44:I50)</f>
        <v>71.400000000000006</v>
      </c>
      <c r="J51" s="19">
        <f t="shared" ref="J51:L51" si="20">SUM(J44:J50)</f>
        <v>792</v>
      </c>
      <c r="K51" s="25"/>
      <c r="L51" s="19">
        <f t="shared" si="20"/>
        <v>119.14000000000001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39"/>
      <c r="F52" s="40"/>
      <c r="G52" s="40"/>
      <c r="H52" s="40"/>
      <c r="I52" s="40"/>
      <c r="J52" s="40"/>
      <c r="K52" s="41"/>
      <c r="L52" s="40"/>
    </row>
    <row r="53" spans="1:12" ht="15">
      <c r="A53" s="23"/>
      <c r="B53" s="15"/>
      <c r="C53" s="11"/>
      <c r="D53" s="7" t="s">
        <v>26</v>
      </c>
      <c r="E53" s="39"/>
      <c r="F53" s="40"/>
      <c r="G53" s="40"/>
      <c r="H53" s="40"/>
      <c r="I53" s="40"/>
      <c r="J53" s="40"/>
      <c r="K53" s="41"/>
      <c r="L53" s="40"/>
    </row>
    <row r="54" spans="1:12" ht="15">
      <c r="A54" s="23"/>
      <c r="B54" s="15"/>
      <c r="C54" s="11"/>
      <c r="D54" s="7" t="s">
        <v>27</v>
      </c>
      <c r="E54" s="39"/>
      <c r="F54" s="40"/>
      <c r="G54" s="40"/>
      <c r="H54" s="40"/>
      <c r="I54" s="40"/>
      <c r="J54" s="40"/>
      <c r="K54" s="41"/>
      <c r="L54" s="40"/>
    </row>
    <row r="55" spans="1:12" ht="15">
      <c r="A55" s="23"/>
      <c r="B55" s="15"/>
      <c r="C55" s="11"/>
      <c r="D55" s="7" t="s">
        <v>28</v>
      </c>
      <c r="E55" s="39"/>
      <c r="F55" s="40"/>
      <c r="G55" s="40"/>
      <c r="H55" s="40"/>
      <c r="I55" s="40"/>
      <c r="J55" s="40"/>
      <c r="K55" s="41"/>
      <c r="L55" s="40"/>
    </row>
    <row r="56" spans="1:12" ht="15">
      <c r="A56" s="23"/>
      <c r="B56" s="15"/>
      <c r="C56" s="11"/>
      <c r="D56" s="7" t="s">
        <v>29</v>
      </c>
      <c r="E56" s="39"/>
      <c r="F56" s="40"/>
      <c r="G56" s="40"/>
      <c r="H56" s="40"/>
      <c r="I56" s="40"/>
      <c r="J56" s="40"/>
      <c r="K56" s="41"/>
      <c r="L56" s="40"/>
    </row>
    <row r="57" spans="1:12" ht="15">
      <c r="A57" s="23"/>
      <c r="B57" s="15"/>
      <c r="C57" s="11"/>
      <c r="D57" s="7" t="s">
        <v>30</v>
      </c>
      <c r="E57" s="39"/>
      <c r="F57" s="40"/>
      <c r="G57" s="40"/>
      <c r="H57" s="40"/>
      <c r="I57" s="40"/>
      <c r="J57" s="40"/>
      <c r="K57" s="41"/>
      <c r="L57" s="40"/>
    </row>
    <row r="58" spans="1:12" ht="15">
      <c r="A58" s="23"/>
      <c r="B58" s="15"/>
      <c r="C58" s="11"/>
      <c r="D58" s="7" t="s">
        <v>31</v>
      </c>
      <c r="E58" s="39"/>
      <c r="F58" s="40"/>
      <c r="G58" s="40"/>
      <c r="H58" s="40"/>
      <c r="I58" s="40"/>
      <c r="J58" s="40"/>
      <c r="K58" s="41"/>
      <c r="L58" s="40"/>
    </row>
    <row r="59" spans="1:12" ht="1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1">SUM(G52:G60)</f>
        <v>0</v>
      </c>
      <c r="H61" s="19">
        <f t="shared" ref="H61" si="22">SUM(H52:H60)</f>
        <v>0</v>
      </c>
      <c r="I61" s="19">
        <f t="shared" ref="I61" si="23">SUM(I52:I60)</f>
        <v>0</v>
      </c>
      <c r="J61" s="19">
        <f t="shared" ref="J61:L61" si="24">SUM(J52:J60)</f>
        <v>0</v>
      </c>
      <c r="K61" s="25"/>
      <c r="L61" s="19">
        <f t="shared" si="24"/>
        <v>0</v>
      </c>
    </row>
    <row r="62" spans="1:12" ht="15.75" customHeight="1">
      <c r="A62" s="29">
        <f>A44</f>
        <v>1</v>
      </c>
      <c r="B62" s="30">
        <f>B44</f>
        <v>3</v>
      </c>
      <c r="C62" s="69" t="s">
        <v>4</v>
      </c>
      <c r="D62" s="70"/>
      <c r="E62" s="31"/>
      <c r="F62" s="32">
        <f>F51+F61</f>
        <v>650</v>
      </c>
      <c r="G62" s="32">
        <f t="shared" ref="G62" si="25">G51+G61</f>
        <v>25</v>
      </c>
      <c r="H62" s="32">
        <f t="shared" ref="H62" si="26">H51+H61</f>
        <v>45.1</v>
      </c>
      <c r="I62" s="32">
        <f t="shared" ref="I62" si="27">I51+I61</f>
        <v>71.400000000000006</v>
      </c>
      <c r="J62" s="32">
        <f t="shared" ref="J62:L62" si="28">J51+J61</f>
        <v>792</v>
      </c>
      <c r="K62" s="32"/>
      <c r="L62" s="32">
        <f t="shared" si="28"/>
        <v>119.14000000000001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51" t="s">
        <v>58</v>
      </c>
      <c r="F63" s="60">
        <v>100</v>
      </c>
      <c r="G63" s="60">
        <v>14.9</v>
      </c>
      <c r="H63" s="60">
        <v>21</v>
      </c>
      <c r="I63" s="62">
        <v>18.100000000000001</v>
      </c>
      <c r="J63" s="60">
        <v>321</v>
      </c>
      <c r="K63" s="58" t="s">
        <v>60</v>
      </c>
      <c r="L63" s="60">
        <v>69.59</v>
      </c>
    </row>
    <row r="64" spans="1:12" ht="15">
      <c r="A64" s="23"/>
      <c r="B64" s="15"/>
      <c r="C64" s="11"/>
      <c r="D64" s="7" t="s">
        <v>29</v>
      </c>
      <c r="E64" s="54" t="s">
        <v>39</v>
      </c>
      <c r="F64" s="61">
        <v>200</v>
      </c>
      <c r="G64" s="61">
        <v>0.6</v>
      </c>
      <c r="H64" s="61">
        <v>0.2</v>
      </c>
      <c r="I64" s="63">
        <v>14.8</v>
      </c>
      <c r="J64" s="61">
        <v>56</v>
      </c>
      <c r="K64" s="49">
        <v>943</v>
      </c>
      <c r="L64" s="61">
        <v>3.57</v>
      </c>
    </row>
    <row r="65" spans="1:12" ht="15">
      <c r="A65" s="23"/>
      <c r="B65" s="15"/>
      <c r="C65" s="11"/>
      <c r="D65" s="7" t="s">
        <v>22</v>
      </c>
      <c r="E65" s="54" t="s">
        <v>45</v>
      </c>
      <c r="F65" s="61">
        <v>50</v>
      </c>
      <c r="G65" s="61">
        <v>4.0999999999999996</v>
      </c>
      <c r="H65" s="61">
        <v>0.7</v>
      </c>
      <c r="I65" s="63">
        <v>18</v>
      </c>
      <c r="J65" s="61">
        <v>95</v>
      </c>
      <c r="K65" s="49"/>
      <c r="L65" s="61">
        <v>5</v>
      </c>
    </row>
    <row r="66" spans="1:12" ht="15">
      <c r="A66" s="23"/>
      <c r="B66" s="15"/>
      <c r="C66" s="11"/>
      <c r="D66" s="49" t="s">
        <v>28</v>
      </c>
      <c r="E66" s="54" t="s">
        <v>41</v>
      </c>
      <c r="F66" s="61">
        <v>180</v>
      </c>
      <c r="G66" s="61">
        <v>6.1</v>
      </c>
      <c r="H66" s="61">
        <v>6.5</v>
      </c>
      <c r="I66" s="63">
        <v>37</v>
      </c>
      <c r="J66" s="61">
        <v>231</v>
      </c>
      <c r="K66" s="49">
        <v>688</v>
      </c>
      <c r="L66" s="61">
        <v>10.26</v>
      </c>
    </row>
    <row r="67" spans="1:12" ht="15">
      <c r="A67" s="23"/>
      <c r="B67" s="15"/>
      <c r="C67" s="11"/>
      <c r="D67" s="49" t="s">
        <v>57</v>
      </c>
      <c r="E67" s="54" t="s">
        <v>59</v>
      </c>
      <c r="F67" s="61">
        <v>37</v>
      </c>
      <c r="G67" s="61">
        <v>1.8</v>
      </c>
      <c r="H67" s="61">
        <v>8.9</v>
      </c>
      <c r="I67" s="63">
        <v>22.9</v>
      </c>
      <c r="J67" s="61">
        <v>178</v>
      </c>
      <c r="K67" s="49"/>
      <c r="L67" s="61">
        <v>26</v>
      </c>
    </row>
    <row r="68" spans="1:12" ht="15">
      <c r="A68" s="23"/>
      <c r="B68" s="15"/>
      <c r="C68" s="11"/>
      <c r="D68" s="48"/>
      <c r="E68" s="39"/>
      <c r="F68" s="40"/>
      <c r="G68" s="40"/>
      <c r="H68" s="40"/>
      <c r="I68" s="40"/>
      <c r="J68" s="40"/>
      <c r="K68" s="41"/>
      <c r="L68" s="40"/>
    </row>
    <row r="69" spans="1:12" ht="1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>
      <c r="A70" s="24"/>
      <c r="B70" s="17"/>
      <c r="C70" s="8"/>
      <c r="D70" s="18" t="s">
        <v>32</v>
      </c>
      <c r="E70" s="9"/>
      <c r="F70" s="19">
        <f>SUM(F63:F69)</f>
        <v>567</v>
      </c>
      <c r="G70" s="19">
        <f t="shared" ref="G70" si="29">SUM(G63:G69)</f>
        <v>27.500000000000004</v>
      </c>
      <c r="H70" s="19">
        <f t="shared" ref="H70" si="30">SUM(H63:H69)</f>
        <v>37.299999999999997</v>
      </c>
      <c r="I70" s="19">
        <f t="shared" ref="I70" si="31">SUM(I63:I69)</f>
        <v>110.80000000000001</v>
      </c>
      <c r="J70" s="19">
        <f t="shared" ref="J70:L70" si="32">SUM(J63:J69)</f>
        <v>881</v>
      </c>
      <c r="K70" s="25"/>
      <c r="L70" s="19">
        <f t="shared" si="32"/>
        <v>114.42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39"/>
      <c r="F71" s="40"/>
      <c r="G71" s="40"/>
      <c r="H71" s="40"/>
      <c r="I71" s="40"/>
      <c r="J71" s="40"/>
      <c r="K71" s="41"/>
      <c r="L71" s="40"/>
    </row>
    <row r="72" spans="1:12" ht="15">
      <c r="A72" s="23"/>
      <c r="B72" s="15"/>
      <c r="C72" s="11"/>
      <c r="D72" s="7" t="s">
        <v>26</v>
      </c>
      <c r="E72" s="39"/>
      <c r="F72" s="40"/>
      <c r="G72" s="40"/>
      <c r="H72" s="40"/>
      <c r="I72" s="40"/>
      <c r="J72" s="40"/>
      <c r="K72" s="41"/>
      <c r="L72" s="40"/>
    </row>
    <row r="73" spans="1:12" ht="15">
      <c r="A73" s="23"/>
      <c r="B73" s="15"/>
      <c r="C73" s="11"/>
      <c r="D73" s="7" t="s">
        <v>27</v>
      </c>
      <c r="E73" s="39"/>
      <c r="F73" s="40"/>
      <c r="G73" s="40"/>
      <c r="H73" s="40"/>
      <c r="I73" s="40"/>
      <c r="J73" s="40"/>
      <c r="K73" s="41"/>
      <c r="L73" s="40"/>
    </row>
    <row r="74" spans="1:12" ht="15">
      <c r="A74" s="23"/>
      <c r="B74" s="15"/>
      <c r="C74" s="11"/>
      <c r="D74" s="7" t="s">
        <v>28</v>
      </c>
      <c r="E74" s="39"/>
      <c r="F74" s="40"/>
      <c r="G74" s="40"/>
      <c r="H74" s="40"/>
      <c r="I74" s="40"/>
      <c r="J74" s="40"/>
      <c r="K74" s="41"/>
      <c r="L74" s="40"/>
    </row>
    <row r="75" spans="1:12" ht="15">
      <c r="A75" s="23"/>
      <c r="B75" s="15"/>
      <c r="C75" s="11"/>
      <c r="D75" s="7" t="s">
        <v>29</v>
      </c>
      <c r="E75" s="39"/>
      <c r="F75" s="40"/>
      <c r="G75" s="40"/>
      <c r="H75" s="40"/>
      <c r="I75" s="40"/>
      <c r="J75" s="40"/>
      <c r="K75" s="41"/>
      <c r="L75" s="40"/>
    </row>
    <row r="76" spans="1:12" ht="15">
      <c r="A76" s="23"/>
      <c r="B76" s="15"/>
      <c r="C76" s="11"/>
      <c r="D76" s="7" t="s">
        <v>30</v>
      </c>
      <c r="E76" s="39"/>
      <c r="F76" s="40"/>
      <c r="G76" s="40"/>
      <c r="H76" s="40"/>
      <c r="I76" s="40"/>
      <c r="J76" s="40"/>
      <c r="K76" s="41"/>
      <c r="L76" s="40"/>
    </row>
    <row r="77" spans="1:12" ht="15">
      <c r="A77" s="23"/>
      <c r="B77" s="15"/>
      <c r="C77" s="11"/>
      <c r="D77" s="7" t="s">
        <v>31</v>
      </c>
      <c r="E77" s="39"/>
      <c r="F77" s="40"/>
      <c r="G77" s="40"/>
      <c r="H77" s="40"/>
      <c r="I77" s="40"/>
      <c r="J77" s="40"/>
      <c r="K77" s="41"/>
      <c r="L77" s="40"/>
    </row>
    <row r="78" spans="1:12" ht="1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3">SUM(G71:G79)</f>
        <v>0</v>
      </c>
      <c r="H80" s="19">
        <f t="shared" ref="H80" si="34">SUM(H71:H79)</f>
        <v>0</v>
      </c>
      <c r="I80" s="19">
        <f t="shared" ref="I80" si="35">SUM(I71:I79)</f>
        <v>0</v>
      </c>
      <c r="J80" s="19">
        <f t="shared" ref="J80:L80" si="36">SUM(J71:J79)</f>
        <v>0</v>
      </c>
      <c r="K80" s="25"/>
      <c r="L80" s="19">
        <f t="shared" si="36"/>
        <v>0</v>
      </c>
    </row>
    <row r="81" spans="1:12" ht="15.75" customHeight="1" thickBot="1">
      <c r="A81" s="29">
        <f>A63</f>
        <v>1</v>
      </c>
      <c r="B81" s="30">
        <f>B63</f>
        <v>4</v>
      </c>
      <c r="C81" s="69" t="s">
        <v>4</v>
      </c>
      <c r="D81" s="70"/>
      <c r="E81" s="31"/>
      <c r="F81" s="32">
        <f>F70+F80</f>
        <v>567</v>
      </c>
      <c r="G81" s="32">
        <f t="shared" ref="G81" si="37">G70+G80</f>
        <v>27.500000000000004</v>
      </c>
      <c r="H81" s="32">
        <f t="shared" ref="H81" si="38">H70+H80</f>
        <v>37.299999999999997</v>
      </c>
      <c r="I81" s="32">
        <f t="shared" ref="I81" si="39">I70+I80</f>
        <v>110.80000000000001</v>
      </c>
      <c r="J81" s="32">
        <f t="shared" ref="J81:L81" si="40">J70+J80</f>
        <v>881</v>
      </c>
      <c r="K81" s="32"/>
      <c r="L81" s="32">
        <f t="shared" si="40"/>
        <v>114.42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51" t="s">
        <v>61</v>
      </c>
      <c r="F82" s="60">
        <v>100</v>
      </c>
      <c r="G82" s="60">
        <v>20</v>
      </c>
      <c r="H82" s="60">
        <v>8.6</v>
      </c>
      <c r="I82" s="62">
        <v>4.8</v>
      </c>
      <c r="J82" s="60">
        <v>176</v>
      </c>
      <c r="K82" s="58">
        <v>488</v>
      </c>
      <c r="L82" s="60">
        <v>54.87</v>
      </c>
    </row>
    <row r="83" spans="1:12" ht="15">
      <c r="A83" s="23"/>
      <c r="B83" s="15"/>
      <c r="C83" s="11"/>
      <c r="D83" s="7" t="s">
        <v>29</v>
      </c>
      <c r="E83" s="54" t="s">
        <v>62</v>
      </c>
      <c r="F83" s="61">
        <v>207</v>
      </c>
      <c r="G83" s="61">
        <v>0.5</v>
      </c>
      <c r="H83" s="61">
        <v>0.2</v>
      </c>
      <c r="I83" s="63">
        <v>15.1</v>
      </c>
      <c r="J83" s="61">
        <v>57</v>
      </c>
      <c r="K83" s="49">
        <v>944</v>
      </c>
      <c r="L83" s="61">
        <v>5.82</v>
      </c>
    </row>
    <row r="84" spans="1:12" ht="15">
      <c r="A84" s="23"/>
      <c r="B84" s="15"/>
      <c r="C84" s="11"/>
      <c r="D84" s="7" t="s">
        <v>22</v>
      </c>
      <c r="E84" s="54" t="s">
        <v>45</v>
      </c>
      <c r="F84" s="61">
        <v>50</v>
      </c>
      <c r="G84" s="61">
        <v>4.0999999999999996</v>
      </c>
      <c r="H84" s="61">
        <v>0.7</v>
      </c>
      <c r="I84" s="63">
        <v>18</v>
      </c>
      <c r="J84" s="61">
        <v>95</v>
      </c>
      <c r="K84" s="49"/>
      <c r="L84" s="61">
        <v>5</v>
      </c>
    </row>
    <row r="85" spans="1:12" ht="15">
      <c r="A85" s="23"/>
      <c r="B85" s="15"/>
      <c r="C85" s="11"/>
      <c r="D85" s="49" t="s">
        <v>28</v>
      </c>
      <c r="E85" s="54" t="s">
        <v>54</v>
      </c>
      <c r="F85" s="61">
        <v>180</v>
      </c>
      <c r="G85" s="61">
        <v>3.6</v>
      </c>
      <c r="H85" s="61">
        <v>6.3</v>
      </c>
      <c r="I85" s="63">
        <v>24.1</v>
      </c>
      <c r="J85" s="61">
        <v>168</v>
      </c>
      <c r="K85" s="49">
        <v>694</v>
      </c>
      <c r="L85" s="61">
        <v>16.100000000000001</v>
      </c>
    </row>
    <row r="86" spans="1:12" ht="15">
      <c r="A86" s="23"/>
      <c r="B86" s="15"/>
      <c r="C86" s="11"/>
      <c r="D86" s="49" t="s">
        <v>25</v>
      </c>
      <c r="E86" s="54" t="s">
        <v>63</v>
      </c>
      <c r="F86" s="61">
        <v>100</v>
      </c>
      <c r="G86" s="61">
        <v>0.9</v>
      </c>
      <c r="H86" s="61">
        <v>5.0999999999999996</v>
      </c>
      <c r="I86" s="63">
        <v>3.1</v>
      </c>
      <c r="J86" s="61">
        <v>62</v>
      </c>
      <c r="K86" s="59" t="s">
        <v>64</v>
      </c>
      <c r="L86" s="61">
        <v>14.58</v>
      </c>
    </row>
    <row r="87" spans="1:12" ht="15">
      <c r="A87" s="23"/>
      <c r="B87" s="15"/>
      <c r="C87" s="11"/>
    </row>
    <row r="88" spans="1:12" ht="15">
      <c r="A88" s="23"/>
      <c r="B88" s="15"/>
      <c r="C88" s="11"/>
    </row>
    <row r="89" spans="1:12" ht="15">
      <c r="A89" s="24"/>
      <c r="B89" s="17"/>
      <c r="C89" s="8"/>
      <c r="D89" s="18" t="s">
        <v>32</v>
      </c>
      <c r="E89" s="9"/>
      <c r="F89" s="19">
        <f>SUM(F82:F86)</f>
        <v>637</v>
      </c>
      <c r="G89" s="19">
        <f>SUM(G82:G86)</f>
        <v>29.1</v>
      </c>
      <c r="H89" s="19">
        <f>SUM(H82:H86)</f>
        <v>20.9</v>
      </c>
      <c r="I89" s="19">
        <f>SUM(I82:I86)</f>
        <v>65.099999999999994</v>
      </c>
      <c r="J89" s="19">
        <f>SUM(J82:J86)</f>
        <v>558</v>
      </c>
      <c r="K89" s="25"/>
      <c r="L89" s="19">
        <f>SUM(L82:L86)</f>
        <v>96.36999999999999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39"/>
      <c r="F90" s="40"/>
      <c r="G90" s="40"/>
      <c r="H90" s="40"/>
      <c r="I90" s="40"/>
      <c r="J90" s="40"/>
      <c r="K90" s="41"/>
      <c r="L90" s="40"/>
    </row>
    <row r="91" spans="1:12" ht="15">
      <c r="A91" s="23"/>
      <c r="B91" s="15"/>
      <c r="C91" s="11"/>
      <c r="D91" s="7" t="s">
        <v>26</v>
      </c>
      <c r="E91" s="39"/>
      <c r="F91" s="40"/>
      <c r="G91" s="40"/>
      <c r="H91" s="40"/>
      <c r="I91" s="40"/>
      <c r="J91" s="40"/>
      <c r="K91" s="41"/>
      <c r="L91" s="40"/>
    </row>
    <row r="92" spans="1:12" ht="15">
      <c r="A92" s="23"/>
      <c r="B92" s="15"/>
      <c r="C92" s="11"/>
      <c r="D92" s="7" t="s">
        <v>27</v>
      </c>
      <c r="E92" s="39"/>
      <c r="F92" s="40"/>
      <c r="G92" s="40"/>
      <c r="H92" s="40"/>
      <c r="I92" s="40"/>
      <c r="J92" s="40"/>
      <c r="K92" s="41"/>
      <c r="L92" s="40"/>
    </row>
    <row r="93" spans="1:12" ht="15">
      <c r="A93" s="23"/>
      <c r="B93" s="15"/>
      <c r="C93" s="11"/>
      <c r="D93" s="7" t="s">
        <v>28</v>
      </c>
      <c r="E93" s="39"/>
      <c r="F93" s="40"/>
      <c r="G93" s="40"/>
      <c r="H93" s="40"/>
      <c r="I93" s="40"/>
      <c r="J93" s="40"/>
      <c r="K93" s="41"/>
      <c r="L93" s="40"/>
    </row>
    <row r="94" spans="1:12" ht="15">
      <c r="A94" s="23"/>
      <c r="B94" s="15"/>
      <c r="C94" s="11"/>
      <c r="D94" s="7" t="s">
        <v>29</v>
      </c>
      <c r="E94" s="39"/>
      <c r="F94" s="40"/>
      <c r="G94" s="40"/>
      <c r="H94" s="40"/>
      <c r="I94" s="40"/>
      <c r="J94" s="40"/>
      <c r="K94" s="41"/>
      <c r="L94" s="40"/>
    </row>
    <row r="95" spans="1:12" ht="15">
      <c r="A95" s="23"/>
      <c r="B95" s="15"/>
      <c r="C95" s="11"/>
      <c r="D95" s="7" t="s">
        <v>30</v>
      </c>
      <c r="E95" s="39"/>
      <c r="F95" s="40"/>
      <c r="G95" s="40"/>
      <c r="H95" s="40"/>
      <c r="I95" s="40"/>
      <c r="J95" s="40"/>
      <c r="K95" s="41"/>
      <c r="L95" s="40"/>
    </row>
    <row r="96" spans="1:12" ht="15">
      <c r="A96" s="23"/>
      <c r="B96" s="15"/>
      <c r="C96" s="11"/>
      <c r="D96" s="7" t="s">
        <v>31</v>
      </c>
      <c r="E96" s="39"/>
      <c r="F96" s="40"/>
      <c r="G96" s="40"/>
      <c r="H96" s="40"/>
      <c r="I96" s="40"/>
      <c r="J96" s="40"/>
      <c r="K96" s="41"/>
      <c r="L96" s="40"/>
    </row>
    <row r="97" spans="1:12" ht="1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1">SUM(G90:G98)</f>
        <v>0</v>
      </c>
      <c r="H99" s="19">
        <f t="shared" ref="H99" si="42">SUM(H90:H98)</f>
        <v>0</v>
      </c>
      <c r="I99" s="19">
        <f t="shared" ref="I99" si="43">SUM(I90:I98)</f>
        <v>0</v>
      </c>
      <c r="J99" s="19">
        <f t="shared" ref="J99:L99" si="44">SUM(J90:J98)</f>
        <v>0</v>
      </c>
      <c r="K99" s="25"/>
      <c r="L99" s="19">
        <f t="shared" si="44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69" t="s">
        <v>4</v>
      </c>
      <c r="D100" s="70"/>
      <c r="E100" s="31"/>
      <c r="F100" s="32">
        <f>F89+F99</f>
        <v>637</v>
      </c>
      <c r="G100" s="32">
        <f t="shared" ref="G100" si="45">G89+G99</f>
        <v>29.1</v>
      </c>
      <c r="H100" s="32">
        <f t="shared" ref="H100" si="46">H89+H99</f>
        <v>20.9</v>
      </c>
      <c r="I100" s="32">
        <f t="shared" ref="I100" si="47">I89+I99</f>
        <v>65.099999999999994</v>
      </c>
      <c r="J100" s="32">
        <f t="shared" ref="J100:L100" si="48">J89+J99</f>
        <v>558</v>
      </c>
      <c r="K100" s="32"/>
      <c r="L100" s="32">
        <f t="shared" si="48"/>
        <v>96.36999999999999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51" t="s">
        <v>66</v>
      </c>
      <c r="F101" s="60">
        <v>140</v>
      </c>
      <c r="G101" s="60">
        <v>23.9</v>
      </c>
      <c r="H101" s="60">
        <v>17.2</v>
      </c>
      <c r="I101" s="62">
        <v>9.5</v>
      </c>
      <c r="J101" s="60">
        <v>289</v>
      </c>
      <c r="K101" s="58">
        <v>618</v>
      </c>
      <c r="L101" s="60">
        <v>69.84</v>
      </c>
    </row>
    <row r="102" spans="1:12" ht="15">
      <c r="A102" s="23"/>
      <c r="B102" s="15"/>
      <c r="C102" s="11"/>
      <c r="D102" s="7" t="s">
        <v>29</v>
      </c>
      <c r="E102" s="54" t="s">
        <v>62</v>
      </c>
      <c r="F102" s="61">
        <v>207</v>
      </c>
      <c r="G102" s="61">
        <v>0.5</v>
      </c>
      <c r="H102" s="61">
        <v>0.2</v>
      </c>
      <c r="I102" s="63">
        <v>15.1</v>
      </c>
      <c r="J102" s="61">
        <v>57</v>
      </c>
      <c r="K102" s="49">
        <v>944</v>
      </c>
      <c r="L102" s="61">
        <v>5.82</v>
      </c>
    </row>
    <row r="103" spans="1:12" ht="15">
      <c r="A103" s="23"/>
      <c r="B103" s="15"/>
      <c r="C103" s="11"/>
      <c r="D103" s="7" t="s">
        <v>22</v>
      </c>
      <c r="E103" s="54" t="s">
        <v>45</v>
      </c>
      <c r="F103" s="61">
        <v>50</v>
      </c>
      <c r="G103" s="61">
        <v>4.0999999999999996</v>
      </c>
      <c r="H103" s="61">
        <v>0.7</v>
      </c>
      <c r="I103" s="63">
        <v>18</v>
      </c>
      <c r="J103" s="61">
        <v>95</v>
      </c>
      <c r="K103" s="49"/>
      <c r="L103" s="61">
        <v>5</v>
      </c>
    </row>
    <row r="104" spans="1:12" ht="15">
      <c r="A104" s="23"/>
      <c r="B104" s="15"/>
      <c r="C104" s="11"/>
      <c r="D104" s="49" t="s">
        <v>25</v>
      </c>
      <c r="E104" s="54" t="s">
        <v>46</v>
      </c>
      <c r="F104" s="61">
        <v>100</v>
      </c>
      <c r="G104" s="61">
        <v>1.6</v>
      </c>
      <c r="H104" s="61">
        <v>5.0999999999999996</v>
      </c>
      <c r="I104" s="63">
        <v>9.4</v>
      </c>
      <c r="J104" s="61">
        <v>90</v>
      </c>
      <c r="K104" s="49">
        <v>79</v>
      </c>
      <c r="L104" s="61">
        <v>7.87</v>
      </c>
    </row>
    <row r="105" spans="1:12" ht="15">
      <c r="A105" s="23"/>
      <c r="B105" s="15"/>
      <c r="C105" s="11"/>
      <c r="D105" s="49" t="s">
        <v>28</v>
      </c>
      <c r="E105" s="54" t="s">
        <v>41</v>
      </c>
      <c r="F105" s="61">
        <v>180</v>
      </c>
      <c r="G105" s="61">
        <v>6.1</v>
      </c>
      <c r="H105" s="61">
        <v>6.5</v>
      </c>
      <c r="I105" s="63">
        <v>37</v>
      </c>
      <c r="J105" s="61">
        <v>231</v>
      </c>
      <c r="K105" s="49">
        <v>688</v>
      </c>
      <c r="L105" s="61">
        <v>10.26</v>
      </c>
    </row>
    <row r="106" spans="1:12" ht="15.75" thickBot="1">
      <c r="A106" s="23"/>
      <c r="B106" s="15"/>
      <c r="C106" s="11"/>
      <c r="D106" s="50" t="s">
        <v>23</v>
      </c>
      <c r="E106" s="39"/>
      <c r="F106" s="40"/>
      <c r="G106" s="40"/>
      <c r="H106" s="40"/>
      <c r="I106" s="40"/>
      <c r="J106" s="40"/>
      <c r="K106" s="41"/>
      <c r="L106" s="40"/>
    </row>
    <row r="107" spans="1:12" ht="1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677</v>
      </c>
      <c r="G108" s="19">
        <f t="shared" ref="G108:J108" si="49">SUM(G101:G107)</f>
        <v>36.200000000000003</v>
      </c>
      <c r="H108" s="19">
        <f t="shared" si="49"/>
        <v>29.699999999999996</v>
      </c>
      <c r="I108" s="19">
        <f t="shared" si="49"/>
        <v>89</v>
      </c>
      <c r="J108" s="19">
        <f t="shared" si="49"/>
        <v>762</v>
      </c>
      <c r="K108" s="25"/>
      <c r="L108" s="19">
        <f t="shared" ref="L108" si="50">SUM(L101:L107)</f>
        <v>98.79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>
      <c r="A110" s="23"/>
      <c r="B110" s="15"/>
      <c r="C110" s="11"/>
      <c r="D110" s="7" t="s">
        <v>26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>
      <c r="A111" s="23"/>
      <c r="B111" s="15"/>
      <c r="C111" s="11"/>
      <c r="D111" s="7" t="s">
        <v>27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>
      <c r="A112" s="23"/>
      <c r="B112" s="15"/>
      <c r="C112" s="11"/>
      <c r="D112" s="7" t="s">
        <v>28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>
      <c r="A113" s="23"/>
      <c r="B113" s="15"/>
      <c r="C113" s="11"/>
      <c r="D113" s="7" t="s">
        <v>29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>
      <c r="A114" s="23"/>
      <c r="B114" s="15"/>
      <c r="C114" s="11"/>
      <c r="D114" s="7" t="s">
        <v>30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>
      <c r="A115" s="23"/>
      <c r="B115" s="15"/>
      <c r="C115" s="11"/>
      <c r="D115" s="7" t="s">
        <v>31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1">SUM(G109:G117)</f>
        <v>0</v>
      </c>
      <c r="H118" s="19">
        <f t="shared" si="51"/>
        <v>0</v>
      </c>
      <c r="I118" s="19">
        <f t="shared" si="51"/>
        <v>0</v>
      </c>
      <c r="J118" s="19">
        <f t="shared" si="51"/>
        <v>0</v>
      </c>
      <c r="K118" s="25"/>
      <c r="L118" s="19">
        <f t="shared" ref="L118" si="52">SUM(L109:L117)</f>
        <v>0</v>
      </c>
    </row>
    <row r="119" spans="1:12" ht="15">
      <c r="A119" s="29">
        <f>A101</f>
        <v>2</v>
      </c>
      <c r="B119" s="30">
        <f>B101</f>
        <v>1</v>
      </c>
      <c r="C119" s="69" t="s">
        <v>4</v>
      </c>
      <c r="D119" s="70"/>
      <c r="E119" s="31"/>
      <c r="F119" s="32">
        <f>F108+F118</f>
        <v>677</v>
      </c>
      <c r="G119" s="32">
        <f t="shared" ref="G119" si="53">G108+G118</f>
        <v>36.200000000000003</v>
      </c>
      <c r="H119" s="32">
        <f t="shared" ref="H119" si="54">H108+H118</f>
        <v>29.699999999999996</v>
      </c>
      <c r="I119" s="32">
        <f t="shared" ref="I119" si="55">I108+I118</f>
        <v>89</v>
      </c>
      <c r="J119" s="32">
        <f t="shared" ref="J119:L119" si="56">J108+J118</f>
        <v>762</v>
      </c>
      <c r="K119" s="32"/>
      <c r="L119" s="32">
        <f t="shared" si="56"/>
        <v>98.79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51" t="s">
        <v>49</v>
      </c>
      <c r="F120" s="52">
        <v>250</v>
      </c>
      <c r="G120" s="52">
        <v>4.9000000000000004</v>
      </c>
      <c r="H120" s="52">
        <v>10</v>
      </c>
      <c r="I120" s="53">
        <v>36.200000000000003</v>
      </c>
      <c r="J120" s="52">
        <v>254</v>
      </c>
      <c r="K120" s="57" t="s">
        <v>52</v>
      </c>
      <c r="L120" s="52">
        <v>27.76</v>
      </c>
    </row>
    <row r="121" spans="1:12" ht="15">
      <c r="A121" s="14"/>
      <c r="B121" s="15"/>
      <c r="C121" s="11"/>
      <c r="D121" s="7" t="s">
        <v>29</v>
      </c>
      <c r="E121" s="54" t="s">
        <v>50</v>
      </c>
      <c r="F121" s="55">
        <v>200</v>
      </c>
      <c r="G121" s="55">
        <v>0</v>
      </c>
      <c r="H121" s="55">
        <v>0</v>
      </c>
      <c r="I121" s="56">
        <v>23</v>
      </c>
      <c r="J121" s="55">
        <v>92</v>
      </c>
      <c r="K121" s="41"/>
      <c r="L121" s="55">
        <v>29</v>
      </c>
    </row>
    <row r="122" spans="1:12" ht="15">
      <c r="A122" s="14"/>
      <c r="B122" s="15"/>
      <c r="C122" s="11"/>
      <c r="D122" s="7" t="s">
        <v>22</v>
      </c>
      <c r="E122" s="54" t="s">
        <v>45</v>
      </c>
      <c r="F122" s="55">
        <v>50</v>
      </c>
      <c r="G122" s="55">
        <v>4.0999999999999996</v>
      </c>
      <c r="H122" s="55">
        <v>0.7</v>
      </c>
      <c r="I122" s="56">
        <v>18</v>
      </c>
      <c r="J122" s="55">
        <v>95</v>
      </c>
      <c r="K122" s="41"/>
      <c r="L122" s="55">
        <v>5</v>
      </c>
    </row>
    <row r="123" spans="1:12" ht="15">
      <c r="A123" s="14"/>
      <c r="B123" s="15"/>
      <c r="C123" s="11"/>
      <c r="D123" s="49" t="s">
        <v>48</v>
      </c>
      <c r="E123" s="54" t="s">
        <v>51</v>
      </c>
      <c r="F123" s="55">
        <v>100</v>
      </c>
      <c r="G123" s="55">
        <v>5.0999999999999996</v>
      </c>
      <c r="H123" s="55">
        <v>5.6</v>
      </c>
      <c r="I123" s="56">
        <v>49.6</v>
      </c>
      <c r="J123" s="55">
        <v>243</v>
      </c>
      <c r="K123" s="41"/>
      <c r="L123" s="55">
        <v>34</v>
      </c>
    </row>
    <row r="124" spans="1:12" ht="15">
      <c r="A124" s="14"/>
      <c r="B124" s="15"/>
      <c r="C124" s="11"/>
      <c r="D124" s="49"/>
      <c r="E124" s="39"/>
      <c r="F124" s="40"/>
      <c r="G124" s="40"/>
      <c r="H124" s="40"/>
      <c r="I124" s="40"/>
      <c r="J124" s="40"/>
      <c r="K124" s="41"/>
      <c r="L124" s="55"/>
    </row>
    <row r="125" spans="1:12" ht="1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600</v>
      </c>
      <c r="G127" s="19">
        <f t="shared" ref="G127:J127" si="57">SUM(G120:G126)</f>
        <v>14.1</v>
      </c>
      <c r="H127" s="19">
        <f t="shared" si="57"/>
        <v>16.299999999999997</v>
      </c>
      <c r="I127" s="19">
        <f t="shared" si="57"/>
        <v>126.80000000000001</v>
      </c>
      <c r="J127" s="19">
        <f t="shared" si="57"/>
        <v>684</v>
      </c>
      <c r="K127" s="25"/>
      <c r="L127" s="19">
        <f t="shared" ref="L127" si="58">SUM(L120:L126)</f>
        <v>95.76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>
      <c r="A129" s="14"/>
      <c r="B129" s="15"/>
      <c r="C129" s="11"/>
      <c r="D129" s="7" t="s">
        <v>26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>
      <c r="A130" s="14"/>
      <c r="B130" s="15"/>
      <c r="C130" s="11"/>
      <c r="D130" s="7" t="s">
        <v>27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>
      <c r="A131" s="14"/>
      <c r="B131" s="15"/>
      <c r="C131" s="11"/>
      <c r="D131" s="7" t="s">
        <v>28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>
      <c r="A132" s="14"/>
      <c r="B132" s="15"/>
      <c r="C132" s="11"/>
      <c r="D132" s="7" t="s">
        <v>29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>
      <c r="A133" s="14"/>
      <c r="B133" s="15"/>
      <c r="C133" s="11"/>
      <c r="D133" s="7" t="s">
        <v>30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>
      <c r="A134" s="14"/>
      <c r="B134" s="15"/>
      <c r="C134" s="11"/>
      <c r="D134" s="7" t="s">
        <v>31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59">SUM(G128:G136)</f>
        <v>0</v>
      </c>
      <c r="H137" s="19">
        <f t="shared" si="59"/>
        <v>0</v>
      </c>
      <c r="I137" s="19">
        <f t="shared" si="59"/>
        <v>0</v>
      </c>
      <c r="J137" s="19">
        <f t="shared" si="59"/>
        <v>0</v>
      </c>
      <c r="K137" s="25"/>
      <c r="L137" s="19">
        <f t="shared" ref="L137" si="60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69" t="s">
        <v>4</v>
      </c>
      <c r="D138" s="70"/>
      <c r="E138" s="31"/>
      <c r="F138" s="32">
        <f>F127+F137</f>
        <v>600</v>
      </c>
      <c r="G138" s="32">
        <f t="shared" ref="G138" si="61">G127+G137</f>
        <v>14.1</v>
      </c>
      <c r="H138" s="32">
        <f t="shared" ref="H138" si="62">H127+H137</f>
        <v>16.299999999999997</v>
      </c>
      <c r="I138" s="32">
        <f t="shared" ref="I138" si="63">I127+I137</f>
        <v>126.80000000000001</v>
      </c>
      <c r="J138" s="32">
        <f t="shared" ref="J138:L138" si="64">J127+J137</f>
        <v>684</v>
      </c>
      <c r="K138" s="32"/>
      <c r="L138" s="32">
        <f t="shared" si="64"/>
        <v>95.76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51" t="s">
        <v>67</v>
      </c>
      <c r="F139" s="52">
        <v>110</v>
      </c>
      <c r="G139" s="52">
        <v>19.899999999999999</v>
      </c>
      <c r="H139" s="52">
        <v>8</v>
      </c>
      <c r="I139" s="53">
        <v>8.1</v>
      </c>
      <c r="J139" s="52">
        <v>184</v>
      </c>
      <c r="K139" s="58">
        <v>643</v>
      </c>
      <c r="L139" s="52">
        <v>54.61</v>
      </c>
    </row>
    <row r="140" spans="1:12" ht="15">
      <c r="A140" s="23"/>
      <c r="B140" s="15"/>
      <c r="C140" s="11"/>
      <c r="D140" s="7" t="s">
        <v>29</v>
      </c>
      <c r="E140" s="54" t="s">
        <v>43</v>
      </c>
      <c r="F140" s="55">
        <v>200</v>
      </c>
      <c r="G140" s="55">
        <v>0</v>
      </c>
      <c r="H140" s="55">
        <v>0</v>
      </c>
      <c r="I140" s="56">
        <v>80</v>
      </c>
      <c r="J140" s="55">
        <v>80</v>
      </c>
      <c r="K140" s="49">
        <v>868</v>
      </c>
      <c r="L140" s="55">
        <v>5.62</v>
      </c>
    </row>
    <row r="141" spans="1:12" ht="15">
      <c r="A141" s="23"/>
      <c r="B141" s="15"/>
      <c r="C141" s="11"/>
      <c r="D141" s="7" t="s">
        <v>22</v>
      </c>
      <c r="E141" s="54" t="s">
        <v>45</v>
      </c>
      <c r="F141" s="55">
        <v>50</v>
      </c>
      <c r="G141" s="55">
        <v>4.0999999999999996</v>
      </c>
      <c r="H141" s="55">
        <v>0.7</v>
      </c>
      <c r="I141" s="56">
        <v>18</v>
      </c>
      <c r="J141" s="55">
        <v>95</v>
      </c>
      <c r="K141" s="59"/>
      <c r="L141" s="55">
        <v>5</v>
      </c>
    </row>
    <row r="142" spans="1:12" ht="15.75" customHeight="1">
      <c r="A142" s="23"/>
      <c r="B142" s="15"/>
      <c r="C142" s="11"/>
      <c r="D142" s="49" t="s">
        <v>25</v>
      </c>
      <c r="E142" s="54" t="s">
        <v>55</v>
      </c>
      <c r="F142" s="55">
        <v>100</v>
      </c>
      <c r="G142" s="55">
        <v>1.5</v>
      </c>
      <c r="H142" s="55">
        <v>10.1</v>
      </c>
      <c r="I142" s="56">
        <v>4.4000000000000004</v>
      </c>
      <c r="J142" s="55">
        <v>115</v>
      </c>
      <c r="K142" s="59" t="s">
        <v>56</v>
      </c>
      <c r="L142" s="55">
        <v>19.88</v>
      </c>
    </row>
    <row r="143" spans="1:12" ht="15">
      <c r="A143" s="23"/>
      <c r="B143" s="15"/>
      <c r="C143" s="11"/>
      <c r="D143" s="49" t="s">
        <v>28</v>
      </c>
      <c r="E143" s="54" t="s">
        <v>54</v>
      </c>
      <c r="F143" s="55">
        <v>180</v>
      </c>
      <c r="G143" s="55">
        <v>3.6</v>
      </c>
      <c r="H143" s="55">
        <v>6.3</v>
      </c>
      <c r="I143" s="56">
        <v>24.1</v>
      </c>
      <c r="J143" s="55">
        <v>168</v>
      </c>
      <c r="K143" s="59">
        <v>694</v>
      </c>
      <c r="L143" s="55">
        <v>16.100000000000001</v>
      </c>
    </row>
    <row r="144" spans="1:12" ht="15.75" thickBot="1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64"/>
      <c r="L144" s="40"/>
    </row>
    <row r="145" spans="1:12" ht="15.75" thickBot="1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64"/>
      <c r="L145" s="40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640</v>
      </c>
      <c r="G146" s="19">
        <f t="shared" ref="G146:J146" si="65">SUM(G139:G145)</f>
        <v>29.1</v>
      </c>
      <c r="H146" s="19">
        <f t="shared" si="65"/>
        <v>25.099999999999998</v>
      </c>
      <c r="I146" s="19">
        <f t="shared" si="65"/>
        <v>134.6</v>
      </c>
      <c r="J146" s="19">
        <f t="shared" si="65"/>
        <v>642</v>
      </c>
      <c r="K146" s="25"/>
      <c r="L146" s="19">
        <f t="shared" ref="L146" si="66">SUM(L139:L145)</f>
        <v>101.20999999999998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>
      <c r="A148" s="23"/>
      <c r="B148" s="15"/>
      <c r="C148" s="11"/>
      <c r="D148" s="7" t="s">
        <v>26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>
      <c r="A149" s="23"/>
      <c r="B149" s="15"/>
      <c r="C149" s="11"/>
      <c r="D149" s="7" t="s">
        <v>27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>
      <c r="A150" s="23"/>
      <c r="B150" s="15"/>
      <c r="C150" s="11"/>
      <c r="D150" s="7" t="s">
        <v>28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>
      <c r="A151" s="23"/>
      <c r="B151" s="15"/>
      <c r="C151" s="11"/>
      <c r="D151" s="7" t="s">
        <v>29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>
      <c r="A152" s="23"/>
      <c r="B152" s="15"/>
      <c r="C152" s="11"/>
      <c r="D152" s="7" t="s">
        <v>30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>
      <c r="A153" s="23"/>
      <c r="B153" s="15"/>
      <c r="C153" s="11"/>
      <c r="D153" s="7" t="s">
        <v>31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67">SUM(G147:G155)</f>
        <v>0</v>
      </c>
      <c r="H156" s="19">
        <f t="shared" si="67"/>
        <v>0</v>
      </c>
      <c r="I156" s="19">
        <f t="shared" si="67"/>
        <v>0</v>
      </c>
      <c r="J156" s="19">
        <f t="shared" si="67"/>
        <v>0</v>
      </c>
      <c r="K156" s="25"/>
      <c r="L156" s="19">
        <f t="shared" ref="L156" si="68">SUM(L147:L155)</f>
        <v>0</v>
      </c>
    </row>
    <row r="157" spans="1:12" ht="15">
      <c r="A157" s="29">
        <f>A139</f>
        <v>2</v>
      </c>
      <c r="B157" s="30">
        <f>B139</f>
        <v>3</v>
      </c>
      <c r="C157" s="69" t="s">
        <v>4</v>
      </c>
      <c r="D157" s="70"/>
      <c r="E157" s="31"/>
      <c r="F157" s="32">
        <f>F146+F156</f>
        <v>640</v>
      </c>
      <c r="G157" s="32">
        <f t="shared" ref="G157" si="69">G146+G156</f>
        <v>29.1</v>
      </c>
      <c r="H157" s="32">
        <f t="shared" ref="H157" si="70">H146+H156</f>
        <v>25.099999999999998</v>
      </c>
      <c r="I157" s="32">
        <f t="shared" ref="I157" si="71">I146+I156</f>
        <v>134.6</v>
      </c>
      <c r="J157" s="32">
        <f t="shared" ref="J157:L157" si="72">J146+J156</f>
        <v>642</v>
      </c>
      <c r="K157" s="32"/>
      <c r="L157" s="32">
        <f t="shared" si="72"/>
        <v>101.20999999999998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51" t="s">
        <v>68</v>
      </c>
      <c r="F158" s="52">
        <v>120</v>
      </c>
      <c r="G158" s="52">
        <v>14.3</v>
      </c>
      <c r="H158" s="52">
        <v>34.5</v>
      </c>
      <c r="I158" s="53">
        <v>20.5</v>
      </c>
      <c r="J158" s="52">
        <v>450</v>
      </c>
      <c r="K158" s="57" t="s">
        <v>69</v>
      </c>
      <c r="L158" s="52">
        <v>60.15</v>
      </c>
    </row>
    <row r="159" spans="1:12" ht="15">
      <c r="A159" s="23"/>
      <c r="B159" s="15"/>
      <c r="C159" s="11"/>
      <c r="D159" s="7" t="s">
        <v>29</v>
      </c>
      <c r="E159" s="54" t="s">
        <v>62</v>
      </c>
      <c r="F159" s="55">
        <v>207</v>
      </c>
      <c r="G159" s="55">
        <v>0.5</v>
      </c>
      <c r="H159" s="55">
        <v>0.2</v>
      </c>
      <c r="I159" s="56">
        <v>15.1</v>
      </c>
      <c r="J159" s="55">
        <v>57</v>
      </c>
      <c r="K159" s="49">
        <v>944</v>
      </c>
      <c r="L159" s="55">
        <v>5.82</v>
      </c>
    </row>
    <row r="160" spans="1:12" ht="15">
      <c r="A160" s="23"/>
      <c r="B160" s="15"/>
      <c r="C160" s="11"/>
      <c r="D160" s="7" t="s">
        <v>22</v>
      </c>
      <c r="E160" s="54" t="s">
        <v>45</v>
      </c>
      <c r="F160" s="55">
        <v>50</v>
      </c>
      <c r="G160" s="55">
        <v>4.0999999999999996</v>
      </c>
      <c r="H160" s="55">
        <v>0.7</v>
      </c>
      <c r="I160" s="56">
        <v>18</v>
      </c>
      <c r="J160" s="55">
        <v>95</v>
      </c>
      <c r="K160" s="49"/>
      <c r="L160" s="55">
        <v>5</v>
      </c>
    </row>
    <row r="161" spans="1:12" ht="15">
      <c r="A161" s="23"/>
      <c r="B161" s="15"/>
      <c r="C161" s="11"/>
      <c r="D161" s="49" t="s">
        <v>28</v>
      </c>
      <c r="E161" s="54" t="s">
        <v>41</v>
      </c>
      <c r="F161" s="55">
        <v>180</v>
      </c>
      <c r="G161" s="55">
        <v>6.1</v>
      </c>
      <c r="H161" s="55">
        <v>6.5</v>
      </c>
      <c r="I161" s="56">
        <v>37</v>
      </c>
      <c r="J161" s="55">
        <v>231</v>
      </c>
      <c r="K161" s="49">
        <v>689</v>
      </c>
      <c r="L161" s="55">
        <v>10.26</v>
      </c>
    </row>
    <row r="162" spans="1:12" ht="15">
      <c r="A162" s="23"/>
      <c r="B162" s="15"/>
      <c r="C162" s="11"/>
      <c r="D162" s="49" t="s">
        <v>57</v>
      </c>
      <c r="E162" s="54" t="s">
        <v>59</v>
      </c>
      <c r="F162" s="55">
        <v>37</v>
      </c>
      <c r="G162" s="55">
        <v>1.8</v>
      </c>
      <c r="H162" s="55">
        <v>8.9</v>
      </c>
      <c r="I162" s="56">
        <v>22.9</v>
      </c>
      <c r="J162" s="55">
        <v>178</v>
      </c>
      <c r="K162" s="41"/>
      <c r="L162" s="55">
        <v>26</v>
      </c>
    </row>
    <row r="163" spans="1:12" ht="1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594</v>
      </c>
      <c r="G165" s="19">
        <f t="shared" ref="G165:J165" si="73">SUM(G158:G164)</f>
        <v>26.8</v>
      </c>
      <c r="H165" s="19">
        <f t="shared" si="73"/>
        <v>50.800000000000004</v>
      </c>
      <c r="I165" s="19">
        <f t="shared" si="73"/>
        <v>113.5</v>
      </c>
      <c r="J165" s="19">
        <f t="shared" si="73"/>
        <v>1011</v>
      </c>
      <c r="K165" s="25"/>
      <c r="L165" s="19">
        <f t="shared" ref="L165" si="74">SUM(L158:L164)</f>
        <v>107.23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>
      <c r="A167" s="23"/>
      <c r="B167" s="15"/>
      <c r="C167" s="11"/>
      <c r="D167" s="7" t="s">
        <v>26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>
      <c r="A168" s="23"/>
      <c r="B168" s="15"/>
      <c r="C168" s="11"/>
      <c r="D168" s="7" t="s">
        <v>27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>
      <c r="A169" s="23"/>
      <c r="B169" s="15"/>
      <c r="C169" s="11"/>
      <c r="D169" s="7" t="s">
        <v>28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>
      <c r="A170" s="23"/>
      <c r="B170" s="15"/>
      <c r="C170" s="11"/>
      <c r="D170" s="7" t="s">
        <v>29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>
      <c r="A171" s="23"/>
      <c r="B171" s="15"/>
      <c r="C171" s="11"/>
      <c r="D171" s="7" t="s">
        <v>30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>
      <c r="A172" s="23"/>
      <c r="B172" s="15"/>
      <c r="C172" s="11"/>
      <c r="D172" s="7" t="s">
        <v>31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75">SUM(G166:G174)</f>
        <v>0</v>
      </c>
      <c r="H175" s="19">
        <f t="shared" si="75"/>
        <v>0</v>
      </c>
      <c r="I175" s="19">
        <f t="shared" si="75"/>
        <v>0</v>
      </c>
      <c r="J175" s="19">
        <f t="shared" si="75"/>
        <v>0</v>
      </c>
      <c r="K175" s="25"/>
      <c r="L175" s="19">
        <f t="shared" ref="L175" si="76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69" t="s">
        <v>4</v>
      </c>
      <c r="D176" s="70"/>
      <c r="E176" s="31"/>
      <c r="F176" s="32">
        <f>F165+F175</f>
        <v>594</v>
      </c>
      <c r="G176" s="32">
        <f t="shared" ref="G176" si="77">G165+G175</f>
        <v>26.8</v>
      </c>
      <c r="H176" s="32">
        <f t="shared" ref="H176" si="78">H165+H175</f>
        <v>50.800000000000004</v>
      </c>
      <c r="I176" s="32">
        <f t="shared" ref="I176" si="79">I165+I175</f>
        <v>113.5</v>
      </c>
      <c r="J176" s="32">
        <f t="shared" ref="J176:L176" si="80">J165+J175</f>
        <v>1011</v>
      </c>
      <c r="K176" s="32"/>
      <c r="L176" s="32">
        <f t="shared" si="80"/>
        <v>107.23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51" t="s">
        <v>40</v>
      </c>
      <c r="F177" s="52">
        <v>200</v>
      </c>
      <c r="G177" s="52">
        <v>20.3</v>
      </c>
      <c r="H177" s="52">
        <v>10.7</v>
      </c>
      <c r="I177" s="53">
        <v>33.4</v>
      </c>
      <c r="J177" s="52">
        <v>311</v>
      </c>
      <c r="K177" s="58">
        <v>646</v>
      </c>
      <c r="L177" s="52">
        <v>54.12</v>
      </c>
    </row>
    <row r="178" spans="1:12" ht="15">
      <c r="A178" s="23"/>
      <c r="B178" s="15"/>
      <c r="C178" s="11"/>
      <c r="D178" s="7" t="s">
        <v>29</v>
      </c>
      <c r="E178" s="54" t="s">
        <v>39</v>
      </c>
      <c r="F178" s="55">
        <v>200</v>
      </c>
      <c r="G178" s="55">
        <v>0.6</v>
      </c>
      <c r="H178" s="55">
        <v>0.2</v>
      </c>
      <c r="I178" s="56">
        <v>14.8</v>
      </c>
      <c r="J178" s="55">
        <v>56</v>
      </c>
      <c r="K178" s="49">
        <v>943</v>
      </c>
      <c r="L178" s="55">
        <v>3.57</v>
      </c>
    </row>
    <row r="179" spans="1:12" ht="15">
      <c r="A179" s="23"/>
      <c r="B179" s="15"/>
      <c r="C179" s="11"/>
      <c r="D179" s="7" t="s">
        <v>22</v>
      </c>
      <c r="E179" s="54" t="s">
        <v>45</v>
      </c>
      <c r="F179" s="55">
        <v>50</v>
      </c>
      <c r="G179" s="55">
        <v>4.0999999999999996</v>
      </c>
      <c r="H179" s="55">
        <v>0.7</v>
      </c>
      <c r="I179" s="56">
        <v>18</v>
      </c>
      <c r="J179" s="55">
        <v>95</v>
      </c>
      <c r="K179" s="49"/>
      <c r="L179" s="55">
        <v>5</v>
      </c>
    </row>
    <row r="180" spans="1:12" ht="15">
      <c r="A180" s="23"/>
      <c r="B180" s="15"/>
      <c r="C180" s="11"/>
      <c r="D180" s="49" t="s">
        <v>48</v>
      </c>
      <c r="E180" s="54" t="s">
        <v>70</v>
      </c>
      <c r="F180" s="55">
        <v>100</v>
      </c>
      <c r="G180" s="55">
        <v>15.8</v>
      </c>
      <c r="H180" s="55">
        <v>13.2</v>
      </c>
      <c r="I180" s="56">
        <v>15.6</v>
      </c>
      <c r="J180" s="55">
        <v>244</v>
      </c>
      <c r="K180" s="49"/>
      <c r="L180" s="55">
        <v>30</v>
      </c>
    </row>
    <row r="181" spans="1:12" ht="15">
      <c r="A181" s="23"/>
      <c r="B181" s="15"/>
      <c r="C181" s="11"/>
      <c r="D181" s="49" t="s">
        <v>25</v>
      </c>
      <c r="E181" s="54" t="s">
        <v>63</v>
      </c>
      <c r="F181" s="55">
        <v>100</v>
      </c>
      <c r="G181" s="55">
        <v>0.9</v>
      </c>
      <c r="H181" s="55">
        <v>5.0999999999999996</v>
      </c>
      <c r="I181" s="56">
        <v>3.1</v>
      </c>
      <c r="J181" s="55">
        <v>62</v>
      </c>
      <c r="K181" s="59" t="s">
        <v>64</v>
      </c>
      <c r="L181" s="55">
        <v>14.58</v>
      </c>
    </row>
    <row r="182" spans="1:12" ht="1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9"/>
      <c r="L182" s="40"/>
    </row>
    <row r="183" spans="1:12" ht="1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65"/>
      <c r="L183" s="40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650</v>
      </c>
      <c r="G184" s="19">
        <f t="shared" ref="G184:J184" si="81">SUM(G177:G183)</f>
        <v>41.699999999999996</v>
      </c>
      <c r="H184" s="19">
        <f t="shared" si="81"/>
        <v>29.9</v>
      </c>
      <c r="I184" s="19">
        <f t="shared" si="81"/>
        <v>84.899999999999991</v>
      </c>
      <c r="J184" s="19">
        <f t="shared" si="81"/>
        <v>768</v>
      </c>
      <c r="K184" s="25"/>
      <c r="L184" s="19">
        <f t="shared" ref="L184" si="82">SUM(L177:L183)</f>
        <v>107.27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39"/>
      <c r="F185" s="40"/>
      <c r="G185" s="40"/>
      <c r="H185" s="40"/>
      <c r="I185" s="40"/>
      <c r="J185" s="40"/>
      <c r="K185" s="41"/>
      <c r="L185" s="40"/>
    </row>
    <row r="186" spans="1:12" ht="15">
      <c r="A186" s="23"/>
      <c r="B186" s="15"/>
      <c r="C186" s="11"/>
      <c r="D186" s="7" t="s">
        <v>26</v>
      </c>
      <c r="E186" s="39"/>
      <c r="F186" s="40"/>
      <c r="G186" s="40"/>
      <c r="H186" s="40"/>
      <c r="I186" s="40"/>
      <c r="J186" s="40"/>
      <c r="K186" s="41"/>
      <c r="L186" s="40"/>
    </row>
    <row r="187" spans="1:12" ht="15">
      <c r="A187" s="23"/>
      <c r="B187" s="15"/>
      <c r="C187" s="11"/>
      <c r="D187" s="7" t="s">
        <v>27</v>
      </c>
      <c r="E187" s="39"/>
      <c r="F187" s="40"/>
      <c r="G187" s="40"/>
      <c r="H187" s="40"/>
      <c r="I187" s="40"/>
      <c r="J187" s="40"/>
      <c r="K187" s="41"/>
      <c r="L187" s="40"/>
    </row>
    <row r="188" spans="1:12" ht="15">
      <c r="A188" s="23"/>
      <c r="B188" s="15"/>
      <c r="C188" s="11"/>
      <c r="D188" s="7" t="s">
        <v>28</v>
      </c>
      <c r="E188" s="39"/>
      <c r="F188" s="40"/>
      <c r="G188" s="40"/>
      <c r="H188" s="40"/>
      <c r="I188" s="40"/>
      <c r="J188" s="40"/>
      <c r="K188" s="41"/>
      <c r="L188" s="40"/>
    </row>
    <row r="189" spans="1:12" ht="15">
      <c r="A189" s="23"/>
      <c r="B189" s="15"/>
      <c r="C189" s="11"/>
      <c r="D189" s="7" t="s">
        <v>29</v>
      </c>
      <c r="E189" s="39"/>
      <c r="F189" s="40"/>
      <c r="G189" s="40"/>
      <c r="H189" s="40"/>
      <c r="I189" s="40"/>
      <c r="J189" s="40"/>
      <c r="K189" s="41"/>
      <c r="L189" s="40"/>
    </row>
    <row r="190" spans="1:12" ht="15">
      <c r="A190" s="23"/>
      <c r="B190" s="15"/>
      <c r="C190" s="11"/>
      <c r="D190" s="7" t="s">
        <v>30</v>
      </c>
      <c r="E190" s="39"/>
      <c r="F190" s="40"/>
      <c r="G190" s="40"/>
      <c r="H190" s="40"/>
      <c r="I190" s="40"/>
      <c r="J190" s="40"/>
      <c r="K190" s="41"/>
      <c r="L190" s="40"/>
    </row>
    <row r="191" spans="1:12" ht="15">
      <c r="A191" s="23"/>
      <c r="B191" s="15"/>
      <c r="C191" s="11"/>
      <c r="D191" s="7" t="s">
        <v>31</v>
      </c>
      <c r="E191" s="39"/>
      <c r="F191" s="40"/>
      <c r="G191" s="40"/>
      <c r="H191" s="40"/>
      <c r="I191" s="40"/>
      <c r="J191" s="40"/>
      <c r="K191" s="41"/>
      <c r="L191" s="40"/>
    </row>
    <row r="192" spans="1:12" ht="1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3">SUM(G185:G193)</f>
        <v>0</v>
      </c>
      <c r="H194" s="19">
        <f t="shared" si="83"/>
        <v>0</v>
      </c>
      <c r="I194" s="19">
        <f t="shared" si="83"/>
        <v>0</v>
      </c>
      <c r="J194" s="19">
        <f t="shared" si="83"/>
        <v>0</v>
      </c>
      <c r="K194" s="25"/>
      <c r="L194" s="19">
        <f t="shared" ref="L194" si="84">SUM(L185:L193)</f>
        <v>0</v>
      </c>
    </row>
    <row r="195" spans="1:12" ht="15">
      <c r="A195" s="29">
        <f>A177</f>
        <v>2</v>
      </c>
      <c r="B195" s="30">
        <f>B177</f>
        <v>5</v>
      </c>
      <c r="C195" s="69" t="s">
        <v>4</v>
      </c>
      <c r="D195" s="70"/>
      <c r="E195" s="31"/>
      <c r="F195" s="32">
        <f>F184+F194</f>
        <v>650</v>
      </c>
      <c r="G195" s="32">
        <f t="shared" ref="G195" si="85">G184+G194</f>
        <v>41.699999999999996</v>
      </c>
      <c r="H195" s="32">
        <f t="shared" ref="H195" si="86">H184+H194</f>
        <v>29.9</v>
      </c>
      <c r="I195" s="32">
        <f t="shared" ref="I195" si="87">I184+I194</f>
        <v>84.899999999999991</v>
      </c>
      <c r="J195" s="32">
        <f t="shared" ref="J195:L195" si="88">J184+J194</f>
        <v>768</v>
      </c>
      <c r="K195" s="32"/>
      <c r="L195" s="32">
        <f t="shared" si="88"/>
        <v>107.27</v>
      </c>
    </row>
    <row r="196" spans="1:12">
      <c r="A196" s="27"/>
      <c r="B196" s="28"/>
      <c r="C196" s="71" t="s">
        <v>5</v>
      </c>
      <c r="D196" s="71"/>
      <c r="E196" s="71"/>
      <c r="F196" s="34">
        <f>(F24+F43+F62+F81+F100+F119+F138+F157+F176+F195)/(IF(F24=0,0,1)+IF(F43=0,0,1)+IF(F62=0,0,1)+IF(F81=0,0,1)+IF(F100=0,0,1)+IF(F119=0,0,1)+IF(F138=0,0,1)+IF(F157=0,0,1)+IF(F176=0,0,1)+IF(F195=0,0,1))</f>
        <v>624.5</v>
      </c>
      <c r="G196" s="34">
        <f t="shared" ref="G196:J196" si="89">(G24+G43+G62+G81+G100+G119+G138+G157+G176+G195)/(IF(G24=0,0,1)+IF(G43=0,0,1)+IF(G62=0,0,1)+IF(G81=0,0,1)+IF(G100=0,0,1)+IF(G119=0,0,1)+IF(G138=0,0,1)+IF(G157=0,0,1)+IF(G176=0,0,1)+IF(G195=0,0,1))</f>
        <v>27.259999999999998</v>
      </c>
      <c r="H196" s="34">
        <f t="shared" si="89"/>
        <v>31.999999999999993</v>
      </c>
      <c r="I196" s="34">
        <f t="shared" si="89"/>
        <v>102.37</v>
      </c>
      <c r="J196" s="34">
        <f t="shared" si="89"/>
        <v>773.2</v>
      </c>
      <c r="K196" s="34"/>
      <c r="L196" s="34">
        <f t="shared" ref="L196" si="90">(L24+L43+L62+L81+L100+L119+L138+L157+L176+L195)/(IF(L24=0,0,1)+IF(L43=0,0,1)+IF(L62=0,0,1)+IF(L81=0,0,1)+IF(L100=0,0,1)+IF(L119=0,0,1)+IF(L138=0,0,1)+IF(L157=0,0,1)+IF(L176=0,0,1)+IF(L195=0,0,1))</f>
        <v>103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2023-10-13T20:22:42Z</dcterms:modified>
</cp:coreProperties>
</file>